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0" yWindow="0" windowWidth="23040" windowHeight="9372"/>
  </bookViews>
  <sheets>
    <sheet name="Все года" sheetId="1" r:id="rId1"/>
  </sheets>
  <definedNames>
    <definedName name="_xlnm.Print_Area" localSheetId="0">'Все года'!$A$1:$F$64</definedName>
  </definedNames>
  <calcPr calcId="152511"/>
</workbook>
</file>

<file path=xl/calcChain.xml><?xml version="1.0" encoding="utf-8"?>
<calcChain xmlns="http://schemas.openxmlformats.org/spreadsheetml/2006/main">
  <c r="D11" i="1" l="1"/>
  <c r="D60" i="1" l="1"/>
  <c r="E60" i="1" l="1"/>
  <c r="F60" i="1"/>
  <c r="E58" i="1"/>
  <c r="F58" i="1"/>
  <c r="D58" i="1"/>
  <c r="E55" i="1"/>
  <c r="F55" i="1"/>
  <c r="D55" i="1"/>
  <c r="E50" i="1"/>
  <c r="F50" i="1"/>
  <c r="D50" i="1"/>
  <c r="E47" i="1"/>
  <c r="F47" i="1"/>
  <c r="D47" i="1"/>
  <c r="E41" i="1"/>
  <c r="F41" i="1"/>
  <c r="D41" i="1"/>
  <c r="E38" i="1"/>
  <c r="F38" i="1"/>
  <c r="D38" i="1"/>
  <c r="E33" i="1"/>
  <c r="F33" i="1"/>
  <c r="D33" i="1"/>
  <c r="E27" i="1"/>
  <c r="F27" i="1"/>
  <c r="D27" i="1"/>
  <c r="E22" i="1"/>
  <c r="F22" i="1"/>
  <c r="D22" i="1"/>
  <c r="E20" i="1"/>
  <c r="F20" i="1"/>
  <c r="D20" i="1"/>
  <c r="E11" i="1"/>
  <c r="F11" i="1"/>
  <c r="F10" i="1" l="1"/>
  <c r="E10" i="1"/>
  <c r="D10" i="1" l="1"/>
</calcChain>
</file>

<file path=xl/sharedStrings.xml><?xml version="1.0" encoding="utf-8"?>
<sst xmlns="http://schemas.openxmlformats.org/spreadsheetml/2006/main" count="178" uniqueCount="85">
  <si>
    <t>Сумма (Ф)</t>
  </si>
  <si>
    <t>Сумма (М)</t>
  </si>
  <si>
    <t>Раздел</t>
  </si>
  <si>
    <t>Подраздел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</si>
  <si>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</si>
  <si>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</si>
  <si>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</si>
  <si>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</si>
  <si>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</si>
  <si>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</si>
  <si>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</si>
  <si>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</si>
  <si>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</si>
  <si>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</si>
  <si>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</si>
  <si>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</si>
  <si>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</si>
  <si>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</si>
  <si>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</si>
  <si>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</si>
  <si>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</si>
  <si>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</si>
  <si>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</si>
  <si>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</si>
  <si>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</si>
  <si>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</si>
  <si>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</si>
  <si>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</si>
  <si>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</si>
  <si>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</si>
  <si>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</si>
  <si>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</si>
  <si>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</si>
  <si>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</si>
  <si>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</si>
  <si>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</si>
  <si>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</si>
  <si>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</si>
  <si>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</si>
  <si>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</si>
  <si>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</si>
  <si>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</si>
  <si>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</si>
  <si>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</si>
  <si>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</si>
  <si>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</si>
  <si>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</si>
  <si>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</si>
  <si>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</si>
  <si>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</si>
  <si>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</si>
  <si>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</si>
  <si>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</si>
  <si>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</si>
  <si>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</si>
  <si>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</si>
  <si>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</si>
  <si>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</si>
  <si>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</si>
  <si>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</si>
  <si>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</si>
  <si>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</si>
  <si>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</si>
  <si>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</si>
  <si>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</si>
  <si>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</si>
  <si>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</si>
  <si>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</si>
  <si>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</si>
  <si>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</si>
  <si>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</si>
  <si>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</si>
  <si>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2024 год</t>
  </si>
  <si>
    <t>2025 год</t>
  </si>
  <si>
    <t>2026 год</t>
  </si>
  <si>
    <t>Условно утвержденные расходы</t>
  </si>
  <si>
    <t xml:space="preserve">    Приложение 6</t>
  </si>
  <si>
    <t>к Решению Собрания депутатов Катав-Ивановского муниципального района «О районном бюджете на 2024 год и на плановый период 2025 и 2025 годов»</t>
  </si>
  <si>
    <t>Распределение бюджетных  ассигнований по разделам и подразделам классификации расходов бюджетов на 2024 год и на плановый период 2025 и 2026 годов</t>
  </si>
  <si>
    <t>(тыс.рублей)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</si>
  <si>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 г. № 450 "О районном бюджете на 2024 год и на плановый период 2025 и 2026 годов»</t>
  </si>
  <si>
    <t>от "18" апреля 2024 года   № 475</t>
  </si>
  <si>
    <t>Приложение 5</t>
  </si>
  <si>
    <t>Иные дотации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</si>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</sst>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 CYR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49" fontId="2" fillId="3" borderId="2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/>
    </xf>
    <xf numFmtId="0" fontId="0" fillId="3" borderId="0" xfId="0" applyFill="1"/>
    <xf numFmtId="49" fontId="3" fillId="3" borderId="2" xfId="0" applyNumberFormat="1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/>
    <xf numFmtId="165" fontId="4" fillId="3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justify" vertical="top" wrapText="1"/>
    </xf>
    <xf numFmtId="0" fontId="10" fillId="0" borderId="1" xfId="0" applyFont="1" applyBorder="1" applyAlignme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textRotation="90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abSelected="1" workbookViewId="0">
      <selection activeCell="D40" sqref="D40"/>
    </sheetView>
  </sheetViews>
  <sheetFormatPr defaultRowHeight="10.199999999999999" customHeight="1" x14ac:dyDescent="0.3"/>
  <cols>
    <col min="1" max="1" width="106.33203125" customWidth="1"/>
    <col min="2" max="2" width="5.5546875" customWidth="1"/>
    <col min="3" max="3" width="5.88671875" customWidth="1"/>
    <col min="4" max="4" width="12.44140625" customWidth="1"/>
    <col min="5" max="5" width="12.33203125" customWidth="1"/>
    <col min="6" max="6" width="11.88671875" customWidth="1"/>
    <col min="7" max="7" width="5.33203125" customWidth="1"/>
  </cols>
  <sheetData>
    <row r="1" spans="1:8" ht="16.5" customHeight="1" x14ac:dyDescent="0.3">
      <c r="B1" s="3"/>
      <c r="C1" s="21" t="s">
        <v>82</v>
      </c>
      <c r="D1" s="22"/>
      <c r="E1" s="22"/>
      <c r="F1" s="22"/>
    </row>
    <row r="2" spans="1:8" ht="111" customHeight="1" x14ac:dyDescent="0.3">
      <c r="B2" s="23" t="s">
        <v>80</v>
      </c>
      <c r="C2" s="24"/>
      <c r="D2" s="24"/>
      <c r="E2" s="24"/>
      <c r="F2" s="24"/>
    </row>
    <row r="3" spans="1:8" ht="15" customHeight="1" x14ac:dyDescent="0.3">
      <c r="B3" s="25" t="s">
        <v>81</v>
      </c>
      <c r="C3" s="24"/>
      <c r="D3" s="24"/>
      <c r="E3" s="24"/>
      <c r="F3" s="24"/>
    </row>
    <row r="4" spans="1:8" ht="17.25" customHeight="1" x14ac:dyDescent="0.3">
      <c r="B4" s="26" t="s">
        <v>76</v>
      </c>
      <c r="C4" s="24"/>
      <c r="D4" s="24"/>
      <c r="E4" s="24"/>
      <c r="F4" s="24"/>
    </row>
    <row r="5" spans="1:8" ht="66" customHeight="1" x14ac:dyDescent="0.3">
      <c r="B5" s="32" t="s">
        <v>77</v>
      </c>
      <c r="C5" s="24"/>
      <c r="D5" s="24"/>
      <c r="E5" s="24"/>
      <c r="F5" s="24"/>
    </row>
    <row r="6" spans="1:8" ht="43.5" customHeight="1" x14ac:dyDescent="0.3">
      <c r="A6" s="31" t="s">
        <v>78</v>
      </c>
      <c r="B6" s="31"/>
      <c r="C6" s="31"/>
      <c r="D6" s="31"/>
      <c r="E6" s="31"/>
      <c r="F6" s="31"/>
    </row>
    <row r="7" spans="1:8" ht="15" customHeight="1" x14ac:dyDescent="0.3">
      <c r="A7" s="1"/>
      <c r="B7" s="1"/>
      <c r="C7" s="1"/>
      <c r="D7" s="1"/>
      <c r="E7" s="1"/>
      <c r="F7" s="2" t="s">
        <v>79</v>
      </c>
    </row>
    <row r="8" spans="1:8" ht="31.2" customHeight="1" x14ac:dyDescent="0.3">
      <c r="A8" s="27" t="s">
        <v>4</v>
      </c>
      <c r="B8" s="29" t="s">
        <v>2</v>
      </c>
      <c r="C8" s="29" t="s">
        <v>3</v>
      </c>
      <c r="D8" s="28" t="s">
        <v>72</v>
      </c>
      <c r="E8" s="28" t="s">
        <v>73</v>
      </c>
      <c r="F8" s="28" t="s">
        <v>74</v>
      </c>
    </row>
    <row r="9" spans="1:8" ht="31.2" customHeight="1" x14ac:dyDescent="0.3">
      <c r="A9" s="27"/>
      <c r="B9" s="30" t="s">
        <v>2</v>
      </c>
      <c r="C9" s="30" t="s">
        <v>3</v>
      </c>
      <c r="D9" s="27"/>
      <c r="E9" s="27" t="s">
        <v>1</v>
      </c>
      <c r="F9" s="27" t="s">
        <v>0</v>
      </c>
    </row>
    <row r="10" spans="1:8" s="7" customFormat="1" ht="15.6" x14ac:dyDescent="0.3">
      <c r="A10" s="4" t="s">
        <v>5</v>
      </c>
      <c r="B10" s="5"/>
      <c r="C10" s="5"/>
      <c r="D10" s="6">
        <f>D11+D20+D22+D27+D33+D38+D41+D47+D50+D55+D58+D60+D64</f>
        <v>2396567.8000000003</v>
      </c>
      <c r="E10" s="6">
        <f>E11+E20+E22+E27+E33+E38+E41+E47+E50+E55+E60+E64</f>
        <v>1594578.9</v>
      </c>
      <c r="F10" s="6">
        <f>F11+F20+F22+F27+F33+F38+F41+F47+F50+F55+F60+F64</f>
        <v>1554851.2000000002</v>
      </c>
    </row>
    <row r="11" spans="1:8" s="7" customFormat="1" ht="18" customHeight="1" x14ac:dyDescent="0.3">
      <c r="A11" s="4" t="s">
        <v>6</v>
      </c>
      <c r="B11" s="5" t="s">
        <v>7</v>
      </c>
      <c r="C11" s="5" t="s">
        <v>8</v>
      </c>
      <c r="D11" s="6">
        <f>D12+D13+D14+D15+D16+D18+D19+D17</f>
        <v>212772.10000000003</v>
      </c>
      <c r="E11" s="6">
        <f t="shared" ref="E11:F11" si="0">E12+E13+E14+E15+E16+E18+E19</f>
        <v>135569.5</v>
      </c>
      <c r="F11" s="6">
        <f t="shared" si="0"/>
        <v>156068.4</v>
      </c>
    </row>
    <row r="12" spans="1:8" s="7" customFormat="1" ht="31.2" x14ac:dyDescent="0.3">
      <c r="A12" s="15" t="s">
        <v>9</v>
      </c>
      <c r="B12" s="16" t="s">
        <v>7</v>
      </c>
      <c r="C12" s="16" t="s">
        <v>10</v>
      </c>
      <c r="D12" s="17">
        <v>2669.9</v>
      </c>
      <c r="E12" s="17">
        <v>2383.8000000000002</v>
      </c>
      <c r="F12" s="17">
        <v>2383.8000000000002</v>
      </c>
    </row>
    <row r="13" spans="1:8" s="7" customFormat="1" ht="31.2" x14ac:dyDescent="0.3">
      <c r="A13" s="15" t="s">
        <v>11</v>
      </c>
      <c r="B13" s="16" t="s">
        <v>7</v>
      </c>
      <c r="C13" s="16" t="s">
        <v>12</v>
      </c>
      <c r="D13" s="17">
        <v>6562.2</v>
      </c>
      <c r="E13" s="17">
        <v>5539.1</v>
      </c>
      <c r="F13" s="17">
        <v>5539.1</v>
      </c>
      <c r="H13" s="7">
        <v>540.6</v>
      </c>
    </row>
    <row r="14" spans="1:8" s="7" customFormat="1" ht="31.2" x14ac:dyDescent="0.3">
      <c r="A14" s="15" t="s">
        <v>13</v>
      </c>
      <c r="B14" s="16" t="s">
        <v>7</v>
      </c>
      <c r="C14" s="16" t="s">
        <v>14</v>
      </c>
      <c r="D14" s="17">
        <v>62056.3</v>
      </c>
      <c r="E14" s="17">
        <v>51639.1</v>
      </c>
      <c r="F14" s="17">
        <v>51639.1</v>
      </c>
    </row>
    <row r="15" spans="1:8" s="7" customFormat="1" ht="15.6" x14ac:dyDescent="0.3">
      <c r="A15" s="15" t="s">
        <v>15</v>
      </c>
      <c r="B15" s="16" t="s">
        <v>7</v>
      </c>
      <c r="C15" s="16" t="s">
        <v>16</v>
      </c>
      <c r="D15" s="17">
        <v>1.4</v>
      </c>
      <c r="E15" s="17">
        <v>1.5</v>
      </c>
      <c r="F15" s="17">
        <v>19.2</v>
      </c>
    </row>
    <row r="16" spans="1:8" s="7" customFormat="1" ht="31.2" x14ac:dyDescent="0.3">
      <c r="A16" s="15" t="s">
        <v>17</v>
      </c>
      <c r="B16" s="16" t="s">
        <v>7</v>
      </c>
      <c r="C16" s="16" t="s">
        <v>18</v>
      </c>
      <c r="D16" s="17">
        <v>35306.199999999997</v>
      </c>
      <c r="E16" s="17">
        <v>30624.3</v>
      </c>
      <c r="F16" s="17">
        <v>30624.3</v>
      </c>
    </row>
    <row r="17" spans="1:8" s="7" customFormat="1" ht="15.6" x14ac:dyDescent="0.3">
      <c r="A17" s="15" t="s">
        <v>84</v>
      </c>
      <c r="B17" s="16" t="s">
        <v>7</v>
      </c>
      <c r="C17" s="16" t="s">
        <v>50</v>
      </c>
      <c r="D17" s="17">
        <v>783.7</v>
      </c>
      <c r="E17" s="17">
        <v>0</v>
      </c>
      <c r="F17" s="17">
        <v>0</v>
      </c>
      <c r="H17" s="7">
        <v>783.7</v>
      </c>
    </row>
    <row r="18" spans="1:8" s="7" customFormat="1" ht="15.6" x14ac:dyDescent="0.3">
      <c r="A18" s="15" t="s">
        <v>19</v>
      </c>
      <c r="B18" s="16" t="s">
        <v>7</v>
      </c>
      <c r="C18" s="16" t="s">
        <v>20</v>
      </c>
      <c r="D18" s="17">
        <v>1702.8</v>
      </c>
      <c r="E18" s="17">
        <v>908.4</v>
      </c>
      <c r="F18" s="17">
        <v>22525.3</v>
      </c>
      <c r="H18" s="7">
        <v>447</v>
      </c>
    </row>
    <row r="19" spans="1:8" s="7" customFormat="1" ht="15.6" x14ac:dyDescent="0.3">
      <c r="A19" s="15" t="s">
        <v>21</v>
      </c>
      <c r="B19" s="16" t="s">
        <v>7</v>
      </c>
      <c r="C19" s="16" t="s">
        <v>22</v>
      </c>
      <c r="D19" s="17">
        <v>103689.60000000001</v>
      </c>
      <c r="E19" s="17">
        <v>44473.3</v>
      </c>
      <c r="F19" s="17">
        <v>43337.599999999999</v>
      </c>
    </row>
    <row r="20" spans="1:8" s="7" customFormat="1" ht="18" customHeight="1" x14ac:dyDescent="0.3">
      <c r="A20" s="18" t="s">
        <v>23</v>
      </c>
      <c r="B20" s="19" t="s">
        <v>10</v>
      </c>
      <c r="C20" s="19" t="s">
        <v>8</v>
      </c>
      <c r="D20" s="20">
        <f>D21</f>
        <v>2293.6</v>
      </c>
      <c r="E20" s="20">
        <f t="shared" ref="E20:F20" si="1">E21</f>
        <v>2523.9</v>
      </c>
      <c r="F20" s="20">
        <f t="shared" si="1"/>
        <v>2758.2</v>
      </c>
    </row>
    <row r="21" spans="1:8" s="7" customFormat="1" ht="15.6" x14ac:dyDescent="0.3">
      <c r="A21" s="15" t="s">
        <v>24</v>
      </c>
      <c r="B21" s="16" t="s">
        <v>10</v>
      </c>
      <c r="C21" s="16" t="s">
        <v>12</v>
      </c>
      <c r="D21" s="17">
        <v>2293.6</v>
      </c>
      <c r="E21" s="17">
        <v>2523.9</v>
      </c>
      <c r="F21" s="17">
        <v>2758.2</v>
      </c>
    </row>
    <row r="22" spans="1:8" s="7" customFormat="1" ht="18" customHeight="1" x14ac:dyDescent="0.3">
      <c r="A22" s="18" t="s">
        <v>25</v>
      </c>
      <c r="B22" s="19" t="s">
        <v>12</v>
      </c>
      <c r="C22" s="19" t="s">
        <v>8</v>
      </c>
      <c r="D22" s="20">
        <f>D23+D24+D25+D26</f>
        <v>7447</v>
      </c>
      <c r="E22" s="20">
        <f t="shared" ref="E22:F22" si="2">E23+E24+E25+E26</f>
        <v>3418.1</v>
      </c>
      <c r="F22" s="20">
        <f t="shared" si="2"/>
        <v>3549</v>
      </c>
    </row>
    <row r="23" spans="1:8" s="7" customFormat="1" ht="15.6" x14ac:dyDescent="0.3">
      <c r="A23" s="15" t="s">
        <v>26</v>
      </c>
      <c r="B23" s="16" t="s">
        <v>12</v>
      </c>
      <c r="C23" s="16" t="s">
        <v>14</v>
      </c>
      <c r="D23" s="17">
        <v>4051.1</v>
      </c>
      <c r="E23" s="17">
        <v>2939.5</v>
      </c>
      <c r="F23" s="17">
        <v>3070.4</v>
      </c>
    </row>
    <row r="24" spans="1:8" s="7" customFormat="1" ht="31.2" x14ac:dyDescent="0.3">
      <c r="A24" s="15" t="s">
        <v>27</v>
      </c>
      <c r="B24" s="16" t="s">
        <v>12</v>
      </c>
      <c r="C24" s="16" t="s">
        <v>28</v>
      </c>
      <c r="D24" s="17">
        <v>340</v>
      </c>
      <c r="E24" s="17">
        <v>0</v>
      </c>
      <c r="F24" s="17">
        <v>0</v>
      </c>
    </row>
    <row r="25" spans="1:8" s="7" customFormat="1" ht="15.6" x14ac:dyDescent="0.3">
      <c r="A25" s="15" t="s">
        <v>29</v>
      </c>
      <c r="B25" s="16" t="s">
        <v>12</v>
      </c>
      <c r="C25" s="16" t="s">
        <v>30</v>
      </c>
      <c r="D25" s="17">
        <v>2955.9</v>
      </c>
      <c r="E25" s="17">
        <v>478.6</v>
      </c>
      <c r="F25" s="17">
        <v>478.6</v>
      </c>
    </row>
    <row r="26" spans="1:8" s="7" customFormat="1" ht="15.6" x14ac:dyDescent="0.3">
      <c r="A26" s="15" t="s">
        <v>31</v>
      </c>
      <c r="B26" s="16" t="s">
        <v>12</v>
      </c>
      <c r="C26" s="16" t="s">
        <v>32</v>
      </c>
      <c r="D26" s="17">
        <v>100</v>
      </c>
      <c r="E26" s="17">
        <v>0</v>
      </c>
      <c r="F26" s="17">
        <v>0</v>
      </c>
    </row>
    <row r="27" spans="1:8" s="7" customFormat="1" ht="18" customHeight="1" x14ac:dyDescent="0.3">
      <c r="A27" s="18" t="s">
        <v>33</v>
      </c>
      <c r="B27" s="19" t="s">
        <v>14</v>
      </c>
      <c r="C27" s="19" t="s">
        <v>8</v>
      </c>
      <c r="D27" s="20">
        <f>D28+D29+D30+D31+D32</f>
        <v>82546.399999999994</v>
      </c>
      <c r="E27" s="20">
        <f t="shared" ref="E27:F27" si="3">E28+E29+E30+E31+E32</f>
        <v>39712.9</v>
      </c>
      <c r="F27" s="20">
        <f t="shared" si="3"/>
        <v>39491</v>
      </c>
    </row>
    <row r="28" spans="1:8" s="7" customFormat="1" ht="15.6" x14ac:dyDescent="0.3">
      <c r="A28" s="15" t="s">
        <v>34</v>
      </c>
      <c r="B28" s="16" t="s">
        <v>14</v>
      </c>
      <c r="C28" s="16" t="s">
        <v>7</v>
      </c>
      <c r="D28" s="17">
        <v>627.70000000000005</v>
      </c>
      <c r="E28" s="17">
        <v>627.70000000000005</v>
      </c>
      <c r="F28" s="17">
        <v>627.70000000000005</v>
      </c>
    </row>
    <row r="29" spans="1:8" s="7" customFormat="1" ht="15.6" x14ac:dyDescent="0.3">
      <c r="A29" s="15" t="s">
        <v>35</v>
      </c>
      <c r="B29" s="16" t="s">
        <v>14</v>
      </c>
      <c r="C29" s="16" t="s">
        <v>16</v>
      </c>
      <c r="D29" s="17">
        <v>1425.2</v>
      </c>
      <c r="E29" s="17">
        <v>1425.2</v>
      </c>
      <c r="F29" s="17">
        <v>1425.2</v>
      </c>
    </row>
    <row r="30" spans="1:8" s="7" customFormat="1" ht="15.6" x14ac:dyDescent="0.3">
      <c r="A30" s="15" t="s">
        <v>36</v>
      </c>
      <c r="B30" s="16" t="s">
        <v>14</v>
      </c>
      <c r="C30" s="16" t="s">
        <v>37</v>
      </c>
      <c r="D30" s="17">
        <v>6596</v>
      </c>
      <c r="E30" s="17">
        <v>5472.3</v>
      </c>
      <c r="F30" s="17">
        <v>5472.3</v>
      </c>
    </row>
    <row r="31" spans="1:8" s="7" customFormat="1" ht="15.6" x14ac:dyDescent="0.3">
      <c r="A31" s="15" t="s">
        <v>38</v>
      </c>
      <c r="B31" s="16" t="s">
        <v>14</v>
      </c>
      <c r="C31" s="16" t="s">
        <v>28</v>
      </c>
      <c r="D31" s="17">
        <v>72145.600000000006</v>
      </c>
      <c r="E31" s="17">
        <v>32187.7</v>
      </c>
      <c r="F31" s="17">
        <v>31965.8</v>
      </c>
    </row>
    <row r="32" spans="1:8" s="7" customFormat="1" ht="15.6" x14ac:dyDescent="0.3">
      <c r="A32" s="15" t="s">
        <v>39</v>
      </c>
      <c r="B32" s="16" t="s">
        <v>14</v>
      </c>
      <c r="C32" s="16" t="s">
        <v>40</v>
      </c>
      <c r="D32" s="17">
        <v>1751.9</v>
      </c>
      <c r="E32" s="17">
        <v>0</v>
      </c>
      <c r="F32" s="17">
        <v>0</v>
      </c>
    </row>
    <row r="33" spans="1:8" s="7" customFormat="1" ht="18.75" customHeight="1" x14ac:dyDescent="0.3">
      <c r="A33" s="18" t="s">
        <v>41</v>
      </c>
      <c r="B33" s="19" t="s">
        <v>16</v>
      </c>
      <c r="C33" s="19" t="s">
        <v>8</v>
      </c>
      <c r="D33" s="20">
        <f>D34+D35+D36+D37</f>
        <v>412119.70000000007</v>
      </c>
      <c r="E33" s="20">
        <f t="shared" ref="E33:F33" si="4">E34+E35+E36+E37</f>
        <v>17350.800000000003</v>
      </c>
      <c r="F33" s="20">
        <f t="shared" si="4"/>
        <v>115670.6</v>
      </c>
    </row>
    <row r="34" spans="1:8" s="7" customFormat="1" ht="15.6" x14ac:dyDescent="0.3">
      <c r="A34" s="15" t="s">
        <v>42</v>
      </c>
      <c r="B34" s="16" t="s">
        <v>16</v>
      </c>
      <c r="C34" s="16" t="s">
        <v>7</v>
      </c>
      <c r="D34" s="17">
        <v>150150.6</v>
      </c>
      <c r="E34" s="17">
        <v>0</v>
      </c>
      <c r="F34" s="17">
        <v>65065.5</v>
      </c>
    </row>
    <row r="35" spans="1:8" s="7" customFormat="1" ht="15.6" x14ac:dyDescent="0.3">
      <c r="A35" s="15" t="s">
        <v>43</v>
      </c>
      <c r="B35" s="16" t="s">
        <v>16</v>
      </c>
      <c r="C35" s="16" t="s">
        <v>10</v>
      </c>
      <c r="D35" s="17">
        <v>244946.2</v>
      </c>
      <c r="E35" s="17">
        <v>17283.400000000001</v>
      </c>
      <c r="F35" s="17">
        <v>20120</v>
      </c>
    </row>
    <row r="36" spans="1:8" s="7" customFormat="1" ht="15.6" x14ac:dyDescent="0.3">
      <c r="A36" s="15" t="s">
        <v>44</v>
      </c>
      <c r="B36" s="16" t="s">
        <v>16</v>
      </c>
      <c r="C36" s="16" t="s">
        <v>12</v>
      </c>
      <c r="D36" s="17">
        <v>10112.9</v>
      </c>
      <c r="E36" s="17">
        <v>0</v>
      </c>
      <c r="F36" s="17">
        <v>0</v>
      </c>
    </row>
    <row r="37" spans="1:8" s="7" customFormat="1" ht="15.6" x14ac:dyDescent="0.3">
      <c r="A37" s="15" t="s">
        <v>45</v>
      </c>
      <c r="B37" s="16" t="s">
        <v>16</v>
      </c>
      <c r="C37" s="16" t="s">
        <v>16</v>
      </c>
      <c r="D37" s="17">
        <v>6910</v>
      </c>
      <c r="E37" s="17">
        <v>67.400000000000006</v>
      </c>
      <c r="F37" s="17">
        <v>30485.1</v>
      </c>
    </row>
    <row r="38" spans="1:8" s="7" customFormat="1" ht="17.25" customHeight="1" x14ac:dyDescent="0.3">
      <c r="A38" s="18" t="s">
        <v>46</v>
      </c>
      <c r="B38" s="19" t="s">
        <v>18</v>
      </c>
      <c r="C38" s="19" t="s">
        <v>8</v>
      </c>
      <c r="D38" s="20">
        <f>D39+D40</f>
        <v>3891.4</v>
      </c>
      <c r="E38" s="20">
        <f t="shared" ref="E38:F38" si="5">E39+E40</f>
        <v>943</v>
      </c>
      <c r="F38" s="20">
        <f t="shared" si="5"/>
        <v>998.4</v>
      </c>
    </row>
    <row r="39" spans="1:8" s="7" customFormat="1" ht="15.6" x14ac:dyDescent="0.3">
      <c r="A39" s="15" t="s">
        <v>47</v>
      </c>
      <c r="B39" s="16" t="s">
        <v>18</v>
      </c>
      <c r="C39" s="16" t="s">
        <v>12</v>
      </c>
      <c r="D39" s="17">
        <v>2383.4</v>
      </c>
      <c r="E39" s="17">
        <v>943</v>
      </c>
      <c r="F39" s="17">
        <v>998.4</v>
      </c>
      <c r="H39" s="7">
        <v>500</v>
      </c>
    </row>
    <row r="40" spans="1:8" s="7" customFormat="1" ht="15.6" x14ac:dyDescent="0.3">
      <c r="A40" s="15" t="s">
        <v>48</v>
      </c>
      <c r="B40" s="16" t="s">
        <v>18</v>
      </c>
      <c r="C40" s="16" t="s">
        <v>16</v>
      </c>
      <c r="D40" s="17">
        <v>1508</v>
      </c>
      <c r="E40" s="17">
        <v>0</v>
      </c>
      <c r="F40" s="17">
        <v>0</v>
      </c>
    </row>
    <row r="41" spans="1:8" s="7" customFormat="1" ht="18" customHeight="1" x14ac:dyDescent="0.3">
      <c r="A41" s="18" t="s">
        <v>49</v>
      </c>
      <c r="B41" s="19" t="s">
        <v>50</v>
      </c>
      <c r="C41" s="19" t="s">
        <v>8</v>
      </c>
      <c r="D41" s="20">
        <f>D42+D43+D44+D45+D46</f>
        <v>718621.5</v>
      </c>
      <c r="E41" s="20">
        <f t="shared" ref="E41:F41" si="6">E42+E43+E44+E45+E46</f>
        <v>648184.4</v>
      </c>
      <c r="F41" s="20">
        <f t="shared" si="6"/>
        <v>648010.50000000012</v>
      </c>
    </row>
    <row r="42" spans="1:8" s="7" customFormat="1" ht="15.6" x14ac:dyDescent="0.3">
      <c r="A42" s="15" t="s">
        <v>51</v>
      </c>
      <c r="B42" s="16" t="s">
        <v>50</v>
      </c>
      <c r="C42" s="16" t="s">
        <v>7</v>
      </c>
      <c r="D42" s="17">
        <v>198126.6</v>
      </c>
      <c r="E42" s="17">
        <v>177427</v>
      </c>
      <c r="F42" s="17">
        <v>177427</v>
      </c>
      <c r="H42" s="7">
        <v>3367.4</v>
      </c>
    </row>
    <row r="43" spans="1:8" s="7" customFormat="1" ht="15.6" x14ac:dyDescent="0.3">
      <c r="A43" s="15" t="s">
        <v>52</v>
      </c>
      <c r="B43" s="16" t="s">
        <v>50</v>
      </c>
      <c r="C43" s="16" t="s">
        <v>10</v>
      </c>
      <c r="D43" s="17">
        <v>417337.9</v>
      </c>
      <c r="E43" s="17">
        <v>384707.7</v>
      </c>
      <c r="F43" s="17">
        <v>384533.8</v>
      </c>
      <c r="H43" s="7">
        <v>4765.6000000000004</v>
      </c>
    </row>
    <row r="44" spans="1:8" s="7" customFormat="1" ht="15.6" x14ac:dyDescent="0.3">
      <c r="A44" s="15" t="s">
        <v>53</v>
      </c>
      <c r="B44" s="16" t="s">
        <v>50</v>
      </c>
      <c r="C44" s="16" t="s">
        <v>12</v>
      </c>
      <c r="D44" s="17">
        <v>56017.4</v>
      </c>
      <c r="E44" s="17">
        <v>46383.3</v>
      </c>
      <c r="F44" s="17">
        <v>46383.3</v>
      </c>
      <c r="H44" s="7">
        <v>696</v>
      </c>
    </row>
    <row r="45" spans="1:8" s="7" customFormat="1" ht="15.6" x14ac:dyDescent="0.3">
      <c r="A45" s="15" t="s">
        <v>54</v>
      </c>
      <c r="B45" s="16" t="s">
        <v>50</v>
      </c>
      <c r="C45" s="16" t="s">
        <v>50</v>
      </c>
      <c r="D45" s="17">
        <v>2604.6999999999998</v>
      </c>
      <c r="E45" s="17">
        <v>1710</v>
      </c>
      <c r="F45" s="17">
        <v>1710</v>
      </c>
    </row>
    <row r="46" spans="1:8" s="7" customFormat="1" ht="15.6" x14ac:dyDescent="0.3">
      <c r="A46" s="15" t="s">
        <v>55</v>
      </c>
      <c r="B46" s="16" t="s">
        <v>50</v>
      </c>
      <c r="C46" s="16" t="s">
        <v>28</v>
      </c>
      <c r="D46" s="17">
        <v>44534.9</v>
      </c>
      <c r="E46" s="17">
        <v>37956.400000000001</v>
      </c>
      <c r="F46" s="17">
        <v>37956.400000000001</v>
      </c>
    </row>
    <row r="47" spans="1:8" s="7" customFormat="1" ht="18" customHeight="1" x14ac:dyDescent="0.3">
      <c r="A47" s="18" t="s">
        <v>56</v>
      </c>
      <c r="B47" s="19" t="s">
        <v>37</v>
      </c>
      <c r="C47" s="19" t="s">
        <v>8</v>
      </c>
      <c r="D47" s="20">
        <f>D48+D49</f>
        <v>80995.3</v>
      </c>
      <c r="E47" s="20">
        <f t="shared" ref="E47:F47" si="7">E48+E49</f>
        <v>71612</v>
      </c>
      <c r="F47" s="20">
        <f t="shared" si="7"/>
        <v>71678</v>
      </c>
    </row>
    <row r="48" spans="1:8" s="7" customFormat="1" ht="15.6" x14ac:dyDescent="0.3">
      <c r="A48" s="15" t="s">
        <v>57</v>
      </c>
      <c r="B48" s="16" t="s">
        <v>37</v>
      </c>
      <c r="C48" s="16" t="s">
        <v>7</v>
      </c>
      <c r="D48" s="17">
        <v>57320.5</v>
      </c>
      <c r="E48" s="17">
        <v>48438.5</v>
      </c>
      <c r="F48" s="17">
        <v>48504.5</v>
      </c>
      <c r="H48" s="7">
        <v>2396.4</v>
      </c>
    </row>
    <row r="49" spans="1:8" s="7" customFormat="1" ht="15.6" x14ac:dyDescent="0.3">
      <c r="A49" s="15" t="s">
        <v>58</v>
      </c>
      <c r="B49" s="16" t="s">
        <v>37</v>
      </c>
      <c r="C49" s="16" t="s">
        <v>14</v>
      </c>
      <c r="D49" s="17">
        <v>23674.799999999999</v>
      </c>
      <c r="E49" s="17">
        <v>23173.5</v>
      </c>
      <c r="F49" s="17">
        <v>23173.5</v>
      </c>
    </row>
    <row r="50" spans="1:8" s="7" customFormat="1" ht="18" customHeight="1" x14ac:dyDescent="0.3">
      <c r="A50" s="18" t="s">
        <v>59</v>
      </c>
      <c r="B50" s="19" t="s">
        <v>30</v>
      </c>
      <c r="C50" s="19" t="s">
        <v>8</v>
      </c>
      <c r="D50" s="20">
        <f>D51+D52+D53+D54</f>
        <v>372341.2</v>
      </c>
      <c r="E50" s="20">
        <f t="shared" ref="E50:F50" si="8">E51+E52+E53+E54</f>
        <v>377556.99999999994</v>
      </c>
      <c r="F50" s="20">
        <f t="shared" si="8"/>
        <v>388717.1</v>
      </c>
    </row>
    <row r="51" spans="1:8" s="7" customFormat="1" ht="15.6" x14ac:dyDescent="0.3">
      <c r="A51" s="15" t="s">
        <v>60</v>
      </c>
      <c r="B51" s="16" t="s">
        <v>30</v>
      </c>
      <c r="C51" s="16" t="s">
        <v>10</v>
      </c>
      <c r="D51" s="17">
        <v>62567.5</v>
      </c>
      <c r="E51" s="17">
        <v>65713.8</v>
      </c>
      <c r="F51" s="17">
        <v>67718.899999999994</v>
      </c>
      <c r="H51" s="7">
        <v>600</v>
      </c>
    </row>
    <row r="52" spans="1:8" s="7" customFormat="1" ht="15.6" x14ac:dyDescent="0.3">
      <c r="A52" s="15" t="s">
        <v>61</v>
      </c>
      <c r="B52" s="16" t="s">
        <v>30</v>
      </c>
      <c r="C52" s="16" t="s">
        <v>12</v>
      </c>
      <c r="D52" s="17">
        <v>173321.2</v>
      </c>
      <c r="E52" s="17">
        <v>181570.3</v>
      </c>
      <c r="F52" s="17">
        <v>189288.1</v>
      </c>
    </row>
    <row r="53" spans="1:8" s="7" customFormat="1" ht="15.6" x14ac:dyDescent="0.3">
      <c r="A53" s="15" t="s">
        <v>62</v>
      </c>
      <c r="B53" s="16" t="s">
        <v>30</v>
      </c>
      <c r="C53" s="16" t="s">
        <v>14</v>
      </c>
      <c r="D53" s="17">
        <v>113490</v>
      </c>
      <c r="E53" s="17">
        <v>110825.8</v>
      </c>
      <c r="F53" s="17">
        <v>112254.1</v>
      </c>
    </row>
    <row r="54" spans="1:8" s="7" customFormat="1" ht="15.6" x14ac:dyDescent="0.3">
      <c r="A54" s="15" t="s">
        <v>63</v>
      </c>
      <c r="B54" s="16" t="s">
        <v>30</v>
      </c>
      <c r="C54" s="16" t="s">
        <v>18</v>
      </c>
      <c r="D54" s="17">
        <v>22962.5</v>
      </c>
      <c r="E54" s="17">
        <v>19447.099999999999</v>
      </c>
      <c r="F54" s="17">
        <v>19456</v>
      </c>
      <c r="H54" s="7">
        <v>500</v>
      </c>
    </row>
    <row r="55" spans="1:8" s="7" customFormat="1" ht="19.5" customHeight="1" x14ac:dyDescent="0.3">
      <c r="A55" s="4" t="s">
        <v>64</v>
      </c>
      <c r="B55" s="5" t="s">
        <v>20</v>
      </c>
      <c r="C55" s="5" t="s">
        <v>8</v>
      </c>
      <c r="D55" s="6">
        <f>D56+D57</f>
        <v>371999.4</v>
      </c>
      <c r="E55" s="6">
        <f t="shared" ref="E55:F55" si="9">E56+E57</f>
        <v>201066</v>
      </c>
      <c r="F55" s="6">
        <f t="shared" si="9"/>
        <v>16246</v>
      </c>
    </row>
    <row r="56" spans="1:8" s="7" customFormat="1" ht="15.6" x14ac:dyDescent="0.3">
      <c r="A56" s="8" t="s">
        <v>65</v>
      </c>
      <c r="B56" s="9" t="s">
        <v>20</v>
      </c>
      <c r="C56" s="9" t="s">
        <v>10</v>
      </c>
      <c r="D56" s="10">
        <v>106758</v>
      </c>
      <c r="E56" s="10">
        <v>6602.3</v>
      </c>
      <c r="F56" s="10">
        <v>6602.3</v>
      </c>
    </row>
    <row r="57" spans="1:8" s="7" customFormat="1" ht="15.6" x14ac:dyDescent="0.3">
      <c r="A57" s="8" t="s">
        <v>66</v>
      </c>
      <c r="B57" s="9" t="s">
        <v>20</v>
      </c>
      <c r="C57" s="9" t="s">
        <v>16</v>
      </c>
      <c r="D57" s="10">
        <v>265241.40000000002</v>
      </c>
      <c r="E57" s="10">
        <v>194463.7</v>
      </c>
      <c r="F57" s="10">
        <v>9643.7000000000007</v>
      </c>
    </row>
    <row r="58" spans="1:8" s="7" customFormat="1" ht="18" customHeight="1" x14ac:dyDescent="0.3">
      <c r="A58" s="4" t="s">
        <v>67</v>
      </c>
      <c r="B58" s="5" t="s">
        <v>40</v>
      </c>
      <c r="C58" s="5" t="s">
        <v>8</v>
      </c>
      <c r="D58" s="6">
        <f>D59</f>
        <v>1000</v>
      </c>
      <c r="E58" s="6">
        <f t="shared" ref="E58:F58" si="10">E59</f>
        <v>0</v>
      </c>
      <c r="F58" s="6">
        <f t="shared" si="10"/>
        <v>0</v>
      </c>
    </row>
    <row r="59" spans="1:8" s="7" customFormat="1" ht="15.6" x14ac:dyDescent="0.3">
      <c r="A59" s="8" t="s">
        <v>68</v>
      </c>
      <c r="B59" s="9" t="s">
        <v>40</v>
      </c>
      <c r="C59" s="9" t="s">
        <v>10</v>
      </c>
      <c r="D59" s="10">
        <v>1000</v>
      </c>
      <c r="E59" s="10">
        <v>0</v>
      </c>
      <c r="F59" s="10">
        <v>0</v>
      </c>
    </row>
    <row r="60" spans="1:8" s="7" customFormat="1" ht="35.25" customHeight="1" x14ac:dyDescent="0.3">
      <c r="A60" s="4" t="s">
        <v>69</v>
      </c>
      <c r="B60" s="5" t="s">
        <v>32</v>
      </c>
      <c r="C60" s="5" t="s">
        <v>8</v>
      </c>
      <c r="D60" s="6">
        <f>D61+D63+D62</f>
        <v>130540.20000000001</v>
      </c>
      <c r="E60" s="6">
        <f t="shared" ref="E60:F60" si="11">E61+E63</f>
        <v>82330.899999999994</v>
      </c>
      <c r="F60" s="6">
        <f t="shared" si="11"/>
        <v>81342.299999999988</v>
      </c>
    </row>
    <row r="61" spans="1:8" s="7" customFormat="1" ht="31.2" x14ac:dyDescent="0.3">
      <c r="A61" s="8" t="s">
        <v>70</v>
      </c>
      <c r="B61" s="9" t="s">
        <v>32</v>
      </c>
      <c r="C61" s="9" t="s">
        <v>7</v>
      </c>
      <c r="D61" s="10">
        <v>28419.5</v>
      </c>
      <c r="E61" s="10">
        <v>22735.599999999999</v>
      </c>
      <c r="F61" s="10">
        <v>22735.599999999999</v>
      </c>
    </row>
    <row r="62" spans="1:8" s="7" customFormat="1" ht="15.6" x14ac:dyDescent="0.3">
      <c r="A62" s="8" t="s">
        <v>83</v>
      </c>
      <c r="B62" s="9" t="s">
        <v>32</v>
      </c>
      <c r="C62" s="9" t="s">
        <v>10</v>
      </c>
      <c r="D62" s="10">
        <v>18413.900000000001</v>
      </c>
      <c r="E62" s="10">
        <v>0</v>
      </c>
      <c r="F62" s="10">
        <v>0</v>
      </c>
    </row>
    <row r="63" spans="1:8" s="7" customFormat="1" ht="15.6" x14ac:dyDescent="0.3">
      <c r="A63" s="8" t="s">
        <v>71</v>
      </c>
      <c r="B63" s="9" t="s">
        <v>32</v>
      </c>
      <c r="C63" s="9" t="s">
        <v>12</v>
      </c>
      <c r="D63" s="10">
        <v>83706.8</v>
      </c>
      <c r="E63" s="10">
        <v>59595.3</v>
      </c>
      <c r="F63" s="10">
        <v>58606.7</v>
      </c>
      <c r="H63" s="7">
        <v>16741.8</v>
      </c>
    </row>
    <row r="64" spans="1:8" s="7" customFormat="1" ht="15.6" x14ac:dyDescent="0.3">
      <c r="A64" s="11" t="s">
        <v>75</v>
      </c>
      <c r="B64" s="12"/>
      <c r="C64" s="12"/>
      <c r="D64" s="13">
        <v>0</v>
      </c>
      <c r="E64" s="14">
        <v>14310.4</v>
      </c>
      <c r="F64" s="14">
        <v>30321.7</v>
      </c>
    </row>
    <row r="65" spans="7:10" ht="10.199999999999999" customHeight="1" x14ac:dyDescent="0.3">
      <c r="G65" s="7"/>
      <c r="H65" s="7"/>
      <c r="I65" s="7"/>
      <c r="J65" s="7"/>
    </row>
    <row r="66" spans="7:10" ht="10.199999999999999" customHeight="1" x14ac:dyDescent="0.3">
      <c r="G66" s="7"/>
      <c r="H66" s="7"/>
      <c r="I66" s="7"/>
      <c r="J66" s="7"/>
    </row>
  </sheetData>
  <mergeCells count="12">
    <mergeCell ref="C1:F1"/>
    <mergeCell ref="B2:F2"/>
    <mergeCell ref="B3:F3"/>
    <mergeCell ref="B4:F4"/>
    <mergeCell ref="A8:A9"/>
    <mergeCell ref="D8:D9"/>
    <mergeCell ref="B8:B9"/>
    <mergeCell ref="F8:F9"/>
    <mergeCell ref="A6:F6"/>
    <mergeCell ref="C8:C9"/>
    <mergeCell ref="E8:E9"/>
    <mergeCell ref="B5:F5"/>
  </mergeCells>
  <pageMargins left="0.59055118110236227" right="0.39370078740157483" top="0.39370078740157483" bottom="0.39370078740157483" header="0" footer="0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rep:2.56.0.276</dc:description>
  <cp:lastModifiedBy>Бюджетный отдел 2 Тараканова Мария Александровна</cp:lastModifiedBy>
  <cp:lastPrinted>2024-03-11T08:39:31Z</cp:lastPrinted>
  <dcterms:created xsi:type="dcterms:W3CDTF">2023-12-15T04:18:52Z</dcterms:created>
  <dcterms:modified xsi:type="dcterms:W3CDTF">2024-06-06T06:12:52Z</dcterms:modified>
</cp:coreProperties>
</file>